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1"/>
  </bookViews>
  <sheets>
    <sheet name="Instructions" sheetId="1" r:id="rId1"/>
    <sheet name="Projected Budget Report" sheetId="2" r:id="rId2"/>
  </sheets>
  <definedNames>
    <definedName name="_xlnm.Print_Area" localSheetId="1">'Projected Budget Report'!$A$1:$L$43</definedName>
  </definedNames>
  <calcPr fullCalcOnLoad="1"/>
</workbook>
</file>

<file path=xl/sharedStrings.xml><?xml version="1.0" encoding="utf-8"?>
<sst xmlns="http://schemas.openxmlformats.org/spreadsheetml/2006/main" count="131" uniqueCount="74">
  <si>
    <t>REVENUES</t>
  </si>
  <si>
    <t>Property Taxes</t>
  </si>
  <si>
    <t>Other Taxes</t>
  </si>
  <si>
    <t>State Revenue Sharing</t>
  </si>
  <si>
    <t>$</t>
  </si>
  <si>
    <t>Fines &amp; Fees</t>
  </si>
  <si>
    <t>Licenses &amp; Permits</t>
  </si>
  <si>
    <t>Interest Income</t>
  </si>
  <si>
    <t>Total Revenues</t>
  </si>
  <si>
    <t>EXPENDITURES</t>
  </si>
  <si>
    <t>General Government</t>
  </si>
  <si>
    <t>Health and Welfare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</si>
  <si>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</si>
  <si>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</si>
  <si>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</si>
  <si>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</si>
  <si>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</si>
  <si>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</si>
  <si>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</si>
  <si>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</si>
  <si>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</si>
  <si>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</si>
  <si>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</si>
  <si>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</si>
  <si>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</si>
  <si>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</si>
  <si>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</si>
  <si>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</si>
  <si>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</si>
  <si>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</si>
  <si>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</si>
  <si>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</si>
  <si>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</si>
  <si>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</si>
  <si>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</si>
  <si>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</si>
  <si>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</si>
  <si>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</si>
  <si>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</si>
  <si>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</si>
  <si>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</si>
  <si>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</si>
  <si>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</si>
  <si>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</si>
  <si>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</si>
  <si>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</si>
  <si>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</si>
  <si>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</si>
  <si>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</si>
  <si>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</si>
  <si>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</si>
  <si>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</si>
  <si>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</si>
  <si>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</si>
  <si>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</si>
  <si>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</si>
  <si>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State Sources</t>
  </si>
  <si>
    <t>Local Sources</t>
  </si>
  <si>
    <t>Reimbursements</t>
  </si>
  <si>
    <t>Rents</t>
  </si>
  <si>
    <t>Legislative</t>
  </si>
  <si>
    <t>Judicial</t>
  </si>
  <si>
    <t>Public Safety</t>
  </si>
  <si>
    <t>Taxable Value Increased</t>
  </si>
  <si>
    <t>Based on State Projections</t>
  </si>
  <si>
    <t>Based on Current year activity</t>
  </si>
  <si>
    <t>Same each year</t>
  </si>
  <si>
    <t>Increase due to paying on Unfunded Liabiltiy (MERS)</t>
  </si>
  <si>
    <t>Increase due to Retirement</t>
  </si>
  <si>
    <t>Consisitent most years</t>
  </si>
  <si>
    <t>Commentary:  Continuously looking for ways to keep the General Fund budget positive with the rising costs that come each year.</t>
  </si>
  <si>
    <t xml:space="preserve">Luce County </t>
  </si>
  <si>
    <t>48-0000</t>
  </si>
  <si>
    <t>General Fund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</si>
</sst>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10" fontId="4" fillId="34" borderId="0" xfId="66" applyNumberFormat="1" applyFont="1" applyFill="1" applyAlignment="1" applyProtection="1">
      <alignment/>
      <protection locked="0"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6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3" spans="1:3" ht="15">
      <c r="A3" s="29" t="s">
        <v>35</v>
      </c>
      <c r="B3" s="29"/>
      <c r="C3" s="29"/>
    </row>
    <row r="4" spans="1:16" s="18" customFormat="1" ht="15">
      <c r="A4" s="29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37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52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50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29</v>
      </c>
      <c r="C11" s="31" t="s">
        <v>38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30</v>
      </c>
      <c r="C13" s="31" t="s">
        <v>51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31</v>
      </c>
      <c r="C15" s="35" t="s">
        <v>39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40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32</v>
      </c>
      <c r="C18" s="31" t="s">
        <v>53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54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41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33</v>
      </c>
      <c r="C22" s="31" t="s">
        <v>42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43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34</v>
      </c>
      <c r="C25" s="31" t="s">
        <v>44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45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46</v>
      </c>
      <c r="C28" s="31" t="s">
        <v>47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48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55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49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A8" sqref="A8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28</v>
      </c>
      <c r="C3" s="51" t="s">
        <v>71</v>
      </c>
      <c r="D3" s="51"/>
      <c r="E3" s="51"/>
    </row>
    <row r="4" spans="1:5" ht="14.25">
      <c r="A4" s="16" t="s">
        <v>20</v>
      </c>
      <c r="C4" s="51" t="s">
        <v>72</v>
      </c>
      <c r="D4" s="51"/>
      <c r="E4" s="51"/>
    </row>
    <row r="5" spans="1:8" ht="15" customHeight="1">
      <c r="A5" s="1" t="s">
        <v>22</v>
      </c>
      <c r="B5" s="15"/>
      <c r="C5" s="52">
        <v>45291</v>
      </c>
      <c r="D5" s="52"/>
      <c r="E5" s="52"/>
      <c r="H5" s="15"/>
    </row>
    <row r="6" spans="1:8" ht="15" customHeight="1">
      <c r="A6" s="1" t="s">
        <v>23</v>
      </c>
      <c r="B6" s="15"/>
      <c r="C6" s="51" t="s">
        <v>73</v>
      </c>
      <c r="D6" s="51"/>
      <c r="E6" s="51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25</v>
      </c>
      <c r="D8" s="5"/>
      <c r="E8" s="12" t="s">
        <v>26</v>
      </c>
      <c r="F8" s="5"/>
      <c r="G8" s="5"/>
      <c r="H8" s="15"/>
      <c r="I8" s="12" t="s">
        <v>27</v>
      </c>
      <c r="J8" s="5"/>
      <c r="K8" s="27" t="s">
        <v>19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1</v>
      </c>
      <c r="B10" s="8" t="s">
        <v>4</v>
      </c>
      <c r="C10" s="43">
        <v>1732681</v>
      </c>
      <c r="D10" s="19"/>
      <c r="E10" s="49">
        <f>+(I10-C10)/C10</f>
        <v>0.05389970802473162</v>
      </c>
      <c r="F10" s="19" t="s">
        <v>18</v>
      </c>
      <c r="G10" s="19"/>
      <c r="H10" s="8" t="s">
        <v>4</v>
      </c>
      <c r="I10" s="19">
        <v>1826072</v>
      </c>
      <c r="J10" s="19"/>
      <c r="K10" s="44" t="s">
        <v>63</v>
      </c>
      <c r="L10" s="19"/>
    </row>
    <row r="11" spans="1:12" s="20" customFormat="1" ht="12">
      <c r="A11" s="8" t="s">
        <v>2</v>
      </c>
      <c r="B11" s="8" t="s">
        <v>4</v>
      </c>
      <c r="C11" s="43">
        <v>110410</v>
      </c>
      <c r="D11" s="19"/>
      <c r="E11" s="49">
        <f aca="true" t="shared" si="0" ref="E11:E19">+(I11-C11)/C11</f>
        <v>-0.008242007064577483</v>
      </c>
      <c r="F11" s="19" t="s">
        <v>18</v>
      </c>
      <c r="G11" s="19"/>
      <c r="H11" s="8" t="s">
        <v>4</v>
      </c>
      <c r="I11" s="19">
        <v>109500</v>
      </c>
      <c r="J11" s="19"/>
      <c r="K11" s="44"/>
      <c r="L11" s="19"/>
    </row>
    <row r="12" spans="1:12" s="20" customFormat="1" ht="12">
      <c r="A12" s="7" t="s">
        <v>3</v>
      </c>
      <c r="B12" s="8" t="s">
        <v>4</v>
      </c>
      <c r="C12" s="43">
        <v>145074</v>
      </c>
      <c r="D12" s="19"/>
      <c r="E12" s="49">
        <f t="shared" si="0"/>
        <v>0.05945931042088865</v>
      </c>
      <c r="F12" s="19" t="s">
        <v>18</v>
      </c>
      <c r="G12" s="19"/>
      <c r="H12" s="8" t="s">
        <v>4</v>
      </c>
      <c r="I12" s="19">
        <v>153700</v>
      </c>
      <c r="J12" s="19"/>
      <c r="K12" s="44" t="s">
        <v>64</v>
      </c>
      <c r="L12" s="19"/>
    </row>
    <row r="13" spans="1:12" s="20" customFormat="1" ht="12">
      <c r="A13" s="7" t="s">
        <v>5</v>
      </c>
      <c r="B13" s="8" t="s">
        <v>4</v>
      </c>
      <c r="C13" s="43">
        <v>189553</v>
      </c>
      <c r="D13" s="19"/>
      <c r="E13" s="49">
        <f t="shared" si="0"/>
        <v>-0.09751362415788724</v>
      </c>
      <c r="F13" s="19" t="s">
        <v>18</v>
      </c>
      <c r="G13" s="19"/>
      <c r="H13" s="8" t="s">
        <v>4</v>
      </c>
      <c r="I13" s="19">
        <v>171069</v>
      </c>
      <c r="J13" s="19"/>
      <c r="K13" s="44"/>
      <c r="L13" s="19"/>
    </row>
    <row r="14" spans="1:12" s="20" customFormat="1" ht="12">
      <c r="A14" s="7" t="s">
        <v>6</v>
      </c>
      <c r="B14" s="8" t="s">
        <v>4</v>
      </c>
      <c r="C14" s="43">
        <v>7845</v>
      </c>
      <c r="D14" s="19"/>
      <c r="E14" s="49">
        <f t="shared" si="0"/>
        <v>-0.10133843212237094</v>
      </c>
      <c r="F14" s="19" t="s">
        <v>18</v>
      </c>
      <c r="G14" s="19"/>
      <c r="H14" s="8" t="s">
        <v>4</v>
      </c>
      <c r="I14" s="19">
        <v>7050</v>
      </c>
      <c r="J14" s="19"/>
      <c r="K14" s="44" t="s">
        <v>65</v>
      </c>
      <c r="L14" s="19"/>
    </row>
    <row r="15" spans="1:12" s="20" customFormat="1" ht="12">
      <c r="A15" s="7" t="s">
        <v>7</v>
      </c>
      <c r="B15" s="8" t="s">
        <v>4</v>
      </c>
      <c r="C15" s="43">
        <v>1709</v>
      </c>
      <c r="D15" s="19"/>
      <c r="E15" s="49">
        <f t="shared" si="0"/>
        <v>0.05324751316559392</v>
      </c>
      <c r="F15" s="19" t="s">
        <v>18</v>
      </c>
      <c r="G15" s="19"/>
      <c r="H15" s="8" t="s">
        <v>4</v>
      </c>
      <c r="I15" s="19">
        <v>1800</v>
      </c>
      <c r="J15" s="19"/>
      <c r="K15" s="44"/>
      <c r="L15" s="19"/>
    </row>
    <row r="16" spans="1:12" s="20" customFormat="1" ht="12">
      <c r="A16" s="7" t="s">
        <v>56</v>
      </c>
      <c r="B16" s="8" t="s">
        <v>4</v>
      </c>
      <c r="C16" s="43">
        <v>165584</v>
      </c>
      <c r="D16" s="19"/>
      <c r="E16" s="49">
        <f t="shared" si="0"/>
        <v>0.011885206300125616</v>
      </c>
      <c r="F16" s="19" t="s">
        <v>18</v>
      </c>
      <c r="G16" s="19"/>
      <c r="H16" s="8" t="s">
        <v>4</v>
      </c>
      <c r="I16" s="19">
        <v>167552</v>
      </c>
      <c r="J16" s="19"/>
      <c r="K16" s="44"/>
      <c r="L16" s="19"/>
    </row>
    <row r="17" spans="1:12" s="20" customFormat="1" ht="12">
      <c r="A17" s="7" t="s">
        <v>57</v>
      </c>
      <c r="B17" s="8" t="s">
        <v>4</v>
      </c>
      <c r="C17" s="43">
        <v>19000</v>
      </c>
      <c r="D17" s="19"/>
      <c r="E17" s="49">
        <v>0</v>
      </c>
      <c r="F17" s="19" t="s">
        <v>18</v>
      </c>
      <c r="G17" s="19"/>
      <c r="H17" s="8" t="s">
        <v>4</v>
      </c>
      <c r="I17" s="19">
        <v>19000</v>
      </c>
      <c r="J17" s="19"/>
      <c r="K17" s="44" t="s">
        <v>69</v>
      </c>
      <c r="L17" s="19"/>
    </row>
    <row r="18" spans="1:12" s="20" customFormat="1" ht="12">
      <c r="A18" s="7" t="s">
        <v>58</v>
      </c>
      <c r="B18" s="8" t="s">
        <v>4</v>
      </c>
      <c r="C18" s="43">
        <v>117995</v>
      </c>
      <c r="D18" s="19"/>
      <c r="E18" s="49">
        <f t="shared" si="0"/>
        <v>0.16064240010169922</v>
      </c>
      <c r="F18" s="19" t="s">
        <v>18</v>
      </c>
      <c r="G18" s="19"/>
      <c r="H18" s="8" t="s">
        <v>4</v>
      </c>
      <c r="I18" s="19">
        <v>136950</v>
      </c>
      <c r="J18" s="19"/>
      <c r="K18" s="44" t="s">
        <v>65</v>
      </c>
      <c r="L18" s="19"/>
    </row>
    <row r="19" spans="1:12" s="20" customFormat="1" ht="12">
      <c r="A19" s="7" t="s">
        <v>59</v>
      </c>
      <c r="B19" s="8"/>
      <c r="C19" s="43">
        <v>2400</v>
      </c>
      <c r="D19" s="19"/>
      <c r="E19" s="49">
        <f t="shared" si="0"/>
        <v>0</v>
      </c>
      <c r="F19" s="19"/>
      <c r="G19" s="19"/>
      <c r="H19" s="8"/>
      <c r="I19" s="19">
        <v>2400</v>
      </c>
      <c r="J19" s="19"/>
      <c r="K19" s="44" t="s">
        <v>66</v>
      </c>
      <c r="L19" s="19"/>
    </row>
    <row r="20" spans="1:12" s="22" customFormat="1" ht="12.75">
      <c r="A20" s="21" t="s">
        <v>8</v>
      </c>
      <c r="B20" s="1" t="s">
        <v>4</v>
      </c>
      <c r="C20" s="40">
        <f>SUM(C10:C19)</f>
        <v>2492251</v>
      </c>
      <c r="D20" s="11"/>
      <c r="E20" s="11"/>
      <c r="F20" s="11"/>
      <c r="G20" s="11"/>
      <c r="H20" s="1" t="s">
        <v>4</v>
      </c>
      <c r="I20" s="40">
        <f>SUM(I10:I19)</f>
        <v>2595093</v>
      </c>
      <c r="J20" s="11"/>
      <c r="K20" s="44"/>
      <c r="L20" s="11"/>
    </row>
    <row r="21" spans="1:12" ht="14.2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5" thickBot="1">
      <c r="A22" s="10" t="s">
        <v>9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4.2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2">
      <c r="A24" s="7" t="s">
        <v>10</v>
      </c>
      <c r="B24" s="8" t="s">
        <v>4</v>
      </c>
      <c r="C24" s="43">
        <v>1084826</v>
      </c>
      <c r="D24" s="19"/>
      <c r="E24" s="49">
        <f aca="true" t="shared" si="1" ref="E24:E30">+(I24-C24)/C24</f>
        <v>-0.012181677061574851</v>
      </c>
      <c r="F24" s="19" t="s">
        <v>18</v>
      </c>
      <c r="G24" s="19"/>
      <c r="H24" s="8" t="s">
        <v>4</v>
      </c>
      <c r="I24" s="19">
        <v>1071611</v>
      </c>
      <c r="J24" s="19"/>
      <c r="K24" s="44"/>
      <c r="L24" s="19"/>
    </row>
    <row r="25" spans="1:12" s="20" customFormat="1" ht="12">
      <c r="A25" s="7" t="s">
        <v>60</v>
      </c>
      <c r="B25" s="8" t="s">
        <v>4</v>
      </c>
      <c r="C25" s="43">
        <v>36400</v>
      </c>
      <c r="D25" s="19"/>
      <c r="E25" s="49">
        <f t="shared" si="1"/>
        <v>-0.026236263736263737</v>
      </c>
      <c r="F25" s="19" t="s">
        <v>18</v>
      </c>
      <c r="G25" s="19"/>
      <c r="H25" s="8" t="s">
        <v>4</v>
      </c>
      <c r="I25" s="19">
        <v>35445</v>
      </c>
      <c r="J25" s="19"/>
      <c r="K25" s="44"/>
      <c r="L25" s="19"/>
    </row>
    <row r="26" spans="1:12" s="20" customFormat="1" ht="12">
      <c r="A26" s="7" t="s">
        <v>61</v>
      </c>
      <c r="B26" s="8" t="s">
        <v>4</v>
      </c>
      <c r="C26" s="43">
        <v>555855</v>
      </c>
      <c r="D26" s="19"/>
      <c r="E26" s="49">
        <f t="shared" si="1"/>
        <v>0.15800343614791626</v>
      </c>
      <c r="F26" s="19" t="s">
        <v>18</v>
      </c>
      <c r="G26" s="19"/>
      <c r="H26" s="8" t="s">
        <v>4</v>
      </c>
      <c r="I26" s="19">
        <v>643682</v>
      </c>
      <c r="J26" s="19"/>
      <c r="K26" s="44" t="s">
        <v>68</v>
      </c>
      <c r="L26" s="19"/>
    </row>
    <row r="27" spans="1:12" s="20" customFormat="1" ht="12">
      <c r="A27" s="7" t="s">
        <v>62</v>
      </c>
      <c r="B27" s="8" t="s">
        <v>4</v>
      </c>
      <c r="C27" s="43">
        <v>588445</v>
      </c>
      <c r="D27" s="19"/>
      <c r="E27" s="49">
        <f t="shared" si="1"/>
        <v>-0.019488652295456668</v>
      </c>
      <c r="F27" s="19" t="s">
        <v>18</v>
      </c>
      <c r="G27" s="19"/>
      <c r="H27" s="8" t="s">
        <v>4</v>
      </c>
      <c r="I27" s="19">
        <v>576977</v>
      </c>
      <c r="J27" s="19"/>
      <c r="K27" s="44"/>
      <c r="L27" s="19"/>
    </row>
    <row r="28" spans="1:12" s="20" customFormat="1" ht="12">
      <c r="A28" s="7" t="s">
        <v>11</v>
      </c>
      <c r="B28" s="8" t="s">
        <v>4</v>
      </c>
      <c r="C28" s="43">
        <v>121641</v>
      </c>
      <c r="D28" s="19"/>
      <c r="E28" s="49">
        <f t="shared" si="1"/>
        <v>0.004932547414112018</v>
      </c>
      <c r="F28" s="19" t="s">
        <v>18</v>
      </c>
      <c r="G28" s="19"/>
      <c r="H28" s="8" t="s">
        <v>4</v>
      </c>
      <c r="I28" s="19">
        <v>122241</v>
      </c>
      <c r="J28" s="19"/>
      <c r="K28" s="44"/>
      <c r="L28" s="19"/>
    </row>
    <row r="29" spans="1:12" s="20" customFormat="1" ht="12">
      <c r="A29" s="7" t="s">
        <v>12</v>
      </c>
      <c r="B29" s="8" t="s">
        <v>4</v>
      </c>
      <c r="C29" s="43">
        <v>158053</v>
      </c>
      <c r="D29" s="19"/>
      <c r="E29" s="49">
        <f t="shared" si="1"/>
        <v>0.21638311199407795</v>
      </c>
      <c r="F29" s="19" t="s">
        <v>18</v>
      </c>
      <c r="G29" s="19"/>
      <c r="H29" s="8" t="s">
        <v>4</v>
      </c>
      <c r="I29" s="19">
        <v>192253</v>
      </c>
      <c r="J29" s="19"/>
      <c r="K29" s="44" t="s">
        <v>67</v>
      </c>
      <c r="L29" s="19"/>
    </row>
    <row r="30" spans="1:12" s="20" customFormat="1" ht="12">
      <c r="A30" s="7" t="s">
        <v>13</v>
      </c>
      <c r="B30" s="8" t="s">
        <v>4</v>
      </c>
      <c r="C30" s="43">
        <v>45984</v>
      </c>
      <c r="D30" s="19"/>
      <c r="E30" s="49">
        <f t="shared" si="1"/>
        <v>-0.01243910925539318</v>
      </c>
      <c r="F30" s="19" t="s">
        <v>18</v>
      </c>
      <c r="G30" s="19"/>
      <c r="H30" s="8" t="s">
        <v>4</v>
      </c>
      <c r="I30" s="19">
        <v>45412</v>
      </c>
      <c r="J30" s="19"/>
      <c r="K30" s="44"/>
      <c r="L30" s="19"/>
    </row>
    <row r="31" spans="1:12" s="22" customFormat="1" ht="12.75">
      <c r="A31" s="21" t="s">
        <v>14</v>
      </c>
      <c r="B31" s="1" t="s">
        <v>4</v>
      </c>
      <c r="C31" s="40">
        <f>SUM(C24:C30)</f>
        <v>2591204</v>
      </c>
      <c r="D31" s="11"/>
      <c r="E31" s="11"/>
      <c r="F31" s="11"/>
      <c r="G31" s="11"/>
      <c r="H31" s="1" t="s">
        <v>4</v>
      </c>
      <c r="I31" s="40">
        <f>SUM(I24:I30)</f>
        <v>2687621</v>
      </c>
      <c r="J31" s="11"/>
      <c r="K31" s="44"/>
      <c r="L31" s="11"/>
    </row>
    <row r="32" spans="1:12" s="22" customFormat="1" ht="12.75">
      <c r="A32" s="21"/>
      <c r="B32" s="1"/>
      <c r="C32" s="48"/>
      <c r="D32" s="11"/>
      <c r="E32" s="11"/>
      <c r="F32" s="11"/>
      <c r="G32" s="11"/>
      <c r="H32" s="1"/>
      <c r="I32" s="48"/>
      <c r="J32" s="11"/>
      <c r="K32" s="42"/>
      <c r="L32" s="11"/>
    </row>
    <row r="33" spans="1:12" s="22" customFormat="1" ht="13.5" thickBot="1">
      <c r="A33" s="21" t="s">
        <v>15</v>
      </c>
      <c r="B33" s="1" t="s">
        <v>4</v>
      </c>
      <c r="C33" s="39">
        <f>+C20-C31</f>
        <v>-98953</v>
      </c>
      <c r="D33" s="11"/>
      <c r="E33" s="11"/>
      <c r="F33" s="11"/>
      <c r="G33" s="11"/>
      <c r="H33" s="1" t="s">
        <v>4</v>
      </c>
      <c r="I33" s="39">
        <f>+I20-I31</f>
        <v>-92528</v>
      </c>
      <c r="J33" s="11"/>
      <c r="K33" s="28"/>
      <c r="L33" s="11"/>
    </row>
    <row r="34" spans="1:12" s="22" customFormat="1" ht="13.5" thickTop="1">
      <c r="A34" s="21"/>
      <c r="B34" s="1"/>
      <c r="C34" s="46"/>
      <c r="D34" s="11"/>
      <c r="E34" s="11"/>
      <c r="F34" s="11"/>
      <c r="G34" s="11"/>
      <c r="H34" s="1"/>
      <c r="I34" s="46"/>
      <c r="J34" s="11"/>
      <c r="K34" s="28"/>
      <c r="L34" s="11"/>
    </row>
    <row r="35" spans="1:12" s="22" customFormat="1" ht="12.75">
      <c r="A35" s="21"/>
      <c r="B35" s="1"/>
      <c r="C35" s="46"/>
      <c r="D35" s="11"/>
      <c r="E35" s="11"/>
      <c r="F35" s="11"/>
      <c r="G35" s="11"/>
      <c r="H35" s="1"/>
      <c r="I35" s="46"/>
      <c r="J35" s="11"/>
      <c r="K35" s="28"/>
      <c r="L35" s="11"/>
    </row>
    <row r="36" spans="1:12" s="22" customFormat="1" ht="12.75">
      <c r="A36" s="21" t="s">
        <v>17</v>
      </c>
      <c r="B36" s="1" t="s">
        <v>4</v>
      </c>
      <c r="C36" s="45">
        <v>625010</v>
      </c>
      <c r="D36" s="13"/>
      <c r="E36" s="13"/>
      <c r="F36" s="13"/>
      <c r="G36" s="13"/>
      <c r="H36" s="1" t="s">
        <v>4</v>
      </c>
      <c r="I36" s="11">
        <f>+C37</f>
        <v>526057</v>
      </c>
      <c r="J36" s="13"/>
      <c r="K36" s="28"/>
      <c r="L36" s="13"/>
    </row>
    <row r="37" spans="1:11" s="22" customFormat="1" ht="13.5" thickBot="1">
      <c r="A37" s="21" t="s">
        <v>16</v>
      </c>
      <c r="B37" s="1" t="s">
        <v>4</v>
      </c>
      <c r="C37" s="41">
        <f>+C36+C33</f>
        <v>526057</v>
      </c>
      <c r="H37" s="1" t="s">
        <v>4</v>
      </c>
      <c r="I37" s="41">
        <f>+I36+I33</f>
        <v>433529</v>
      </c>
      <c r="K37" s="28"/>
    </row>
    <row r="38" spans="1:11" s="22" customFormat="1" ht="13.5" thickTop="1">
      <c r="A38" s="21"/>
      <c r="B38" s="1"/>
      <c r="C38" s="47"/>
      <c r="H38" s="1"/>
      <c r="I38" s="47"/>
      <c r="K38" s="28"/>
    </row>
    <row r="40" spans="1:11" ht="14.25">
      <c r="A40" s="54" t="s">
        <v>70</v>
      </c>
      <c r="B40" s="55"/>
      <c r="C40" s="55"/>
      <c r="D40" s="55"/>
      <c r="E40" s="55"/>
      <c r="F40" s="55"/>
      <c r="G40" s="55"/>
      <c r="H40" s="55"/>
      <c r="I40" s="55"/>
      <c r="J40" s="55"/>
      <c r="K40" s="56"/>
    </row>
    <row r="41" spans="1:11" ht="14.2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9"/>
    </row>
    <row r="42" spans="1:11" ht="14.2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2"/>
    </row>
  </sheetData>
  <sheetProtection/>
  <mergeCells count="6">
    <mergeCell ref="C3:E3"/>
    <mergeCell ref="C5:E5"/>
    <mergeCell ref="C4:E4"/>
    <mergeCell ref="C6:E6"/>
    <mergeCell ref="A1:K1"/>
    <mergeCell ref="A40:K42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Dept Treasurer</cp:lastModifiedBy>
  <cp:lastPrinted>2023-10-25T14:34:22Z</cp:lastPrinted>
  <dcterms:created xsi:type="dcterms:W3CDTF">2012-08-13T17:16:23Z</dcterms:created>
  <dcterms:modified xsi:type="dcterms:W3CDTF">2023-10-25T14:35:11Z</dcterms:modified>
  <cp:category/>
  <cp:version/>
  <cp:contentType/>
  <cp:contentStatus/>
</cp:coreProperties>
</file>